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es\Downloads\"/>
    </mc:Choice>
  </mc:AlternateContent>
  <xr:revisionPtr revIDLastSave="0" documentId="13_ncr:1_{CB7A5C40-B8A2-4646-A90B-C3FEA527FA62}" xr6:coauthVersionLast="47" xr6:coauthVersionMax="47" xr10:uidLastSave="{00000000-0000-0000-0000-000000000000}"/>
  <bookViews>
    <workbookView xWindow="-110" yWindow="-110" windowWidth="25820" windowHeight="15500" xr2:uid="{116ECFA6-4653-4E74-AD0E-E1500FA664B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D18" i="1"/>
  <c r="E15" i="1"/>
  <c r="J15" i="1"/>
  <c r="E27" i="1"/>
  <c r="E26" i="1"/>
  <c r="E28" i="1" l="1"/>
  <c r="D28" i="1"/>
  <c r="C28" i="1"/>
  <c r="J14" i="1"/>
  <c r="G14" i="1"/>
  <c r="G13" i="1"/>
  <c r="G12" i="1"/>
  <c r="J13" i="1"/>
  <c r="J12" i="1"/>
  <c r="C12" i="1" l="1"/>
  <c r="C15" i="1" s="1"/>
  <c r="G15" i="1"/>
  <c r="C18" i="1" l="1"/>
  <c r="L12" i="1"/>
</calcChain>
</file>

<file path=xl/sharedStrings.xml><?xml version="1.0" encoding="utf-8"?>
<sst xmlns="http://schemas.openxmlformats.org/spreadsheetml/2006/main" count="50" uniqueCount="42">
  <si>
    <t>การให้บริการงานทะเบียน</t>
  </si>
  <si>
    <t>ราษฎร</t>
  </si>
  <si>
    <t>สำนักทะเบียนอำเภอ</t>
  </si>
  <si>
    <t>เทศบาลนคร</t>
  </si>
  <si>
    <t>เทศบาลเมือง</t>
  </si>
  <si>
    <t>เทศบาลตำบล</t>
  </si>
  <si>
    <t>ลำดับที่</t>
  </si>
  <si>
    <t>รายละเอียด</t>
  </si>
  <si>
    <t>จำนวน(แห่ง)</t>
  </si>
  <si>
    <t>เทศบาลเมืองพัทยา</t>
  </si>
  <si>
    <t>รวม</t>
  </si>
  <si>
    <t>เขต</t>
  </si>
  <si>
    <t>บัตร + ราษฎร + ทั่วไป</t>
  </si>
  <si>
    <t xml:space="preserve">บัตร + ราษฎร </t>
  </si>
  <si>
    <t>สำนักทะเบียนที่ให้บริการงานทะเบียนทั่วประเทศ</t>
  </si>
  <si>
    <t>สนท. ต่างประเทศ</t>
  </si>
  <si>
    <t>จังหวัด</t>
  </si>
  <si>
    <t>อำเภอ</t>
  </si>
  <si>
    <t>ตำบล</t>
  </si>
  <si>
    <t>หมู่บ้าน</t>
  </si>
  <si>
    <t>ข้อมูลการปกครองส่วนภูมิภาค</t>
  </si>
  <si>
    <t>ประชากรไทย</t>
  </si>
  <si>
    <t>ชาย</t>
  </si>
  <si>
    <t>หญิง</t>
  </si>
  <si>
    <t>ประชากรไม่ใช่ไทย</t>
  </si>
  <si>
    <t>หลัง</t>
  </si>
  <si>
    <t>อำเภอธัญบุรี (1303)</t>
  </si>
  <si>
    <t>อำเภอเกาะสีชัง (2008)</t>
  </si>
  <si>
    <t>อำเภอเวียงหนองล่อง (5108)</t>
  </si>
  <si>
    <t>อำเภอเกาะสมุย (8404)</t>
  </si>
  <si>
    <t>สำนักทะเบียนอำเภอที่ยกฐานะเป็นเทศบาลทั้งหมด</t>
  </si>
  <si>
    <t>เทศบาลยังไม่ตั้งเป็นสำนักทะเบียน</t>
  </si>
  <si>
    <t>ศูนย์บริการอำเภอยิ้ม (54 จังหวัด)</t>
  </si>
  <si>
    <t xml:space="preserve"> แยกจากอำเภอ</t>
  </si>
  <si>
    <t>ร่วมอยู่ที่อำเภอ</t>
  </si>
  <si>
    <t>สำนักทะเบียน (การปกครองท้องถิ่นรูปแบบพิเศษ)</t>
  </si>
  <si>
    <t>สำนักทะเบียน (การปกครองส่วนท้องถิ่น)</t>
  </si>
  <si>
    <t>จำนวนเทศบาลทั้งหมด</t>
  </si>
  <si>
    <t>จำนวนผู้มีสิทธิเลือกตั้ง ณ เดือน พฤศจิกายน 2566</t>
  </si>
  <si>
    <t>ข้อมูล ณ วันที่ 21 ตุลาคม 2567</t>
  </si>
  <si>
    <t>ข้อมูลประชากร ณ เดือน กันยายน 2567</t>
  </si>
  <si>
    <t>ข้อมูลจำนวนบ้าน ณ  เดือน กันยายน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</si>
</sst>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TH SarabunPSK"/>
      <family val="2"/>
    </font>
    <font>
      <sz val="14"/>
      <color theme="1"/>
      <name val="TH SarabunPSK"/>
      <family val="2"/>
    </font>
    <font>
      <sz val="16"/>
      <color rgb="FFFF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7" fontId="2" fillId="0" borderId="1" xfId="1" applyNumberFormat="1" applyFont="1" applyBorder="1"/>
    <xf numFmtId="187" fontId="2" fillId="2" borderId="1" xfId="1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/>
    <xf numFmtId="187" fontId="2" fillId="2" borderId="5" xfId="1" applyNumberFormat="1" applyFont="1" applyFill="1" applyBorder="1" applyAlignment="1"/>
    <xf numFmtId="0" fontId="2" fillId="0" borderId="5" xfId="0" applyFont="1" applyBorder="1"/>
    <xf numFmtId="187" fontId="2" fillId="0" borderId="1" xfId="0" applyNumberFormat="1" applyFont="1" applyBorder="1"/>
    <xf numFmtId="187" fontId="2" fillId="0" borderId="1" xfId="1" applyNumberFormat="1" applyFont="1" applyBorder="1" applyAlignment="1">
      <alignment horizontal="center" vertical="center"/>
    </xf>
    <xf numFmtId="187" fontId="2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/>
    <xf numFmtId="187" fontId="2" fillId="0" borderId="0" xfId="1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87" fontId="2" fillId="0" borderId="0" xfId="1" applyNumberFormat="1" applyFont="1" applyBorder="1"/>
    <xf numFmtId="187" fontId="2" fillId="0" borderId="5" xfId="1" applyNumberFormat="1" applyFont="1" applyBorder="1"/>
    <xf numFmtId="187" fontId="2" fillId="0" borderId="0" xfId="0" applyNumberFormat="1" applyFont="1"/>
    <xf numFmtId="0" fontId="2" fillId="3" borderId="1" xfId="0" applyFont="1" applyFill="1" applyBorder="1"/>
    <xf numFmtId="187" fontId="2" fillId="3" borderId="1" xfId="0" applyNumberFormat="1" applyFont="1" applyFill="1" applyBorder="1"/>
    <xf numFmtId="187" fontId="2" fillId="0" borderId="1" xfId="1" applyNumberFormat="1" applyFont="1" applyFill="1" applyBorder="1"/>
    <xf numFmtId="187" fontId="6" fillId="3" borderId="1" xfId="1" applyNumberFormat="1" applyFont="1" applyFill="1" applyBorder="1"/>
    <xf numFmtId="0" fontId="6" fillId="3" borderId="1" xfId="0" applyFont="1" applyFill="1" applyBorder="1"/>
    <xf numFmtId="187" fontId="6" fillId="3" borderId="1" xfId="0" applyNumberFormat="1" applyFont="1" applyFill="1" applyBorder="1"/>
    <xf numFmtId="0" fontId="3" fillId="0" borderId="1" xfId="0" applyFont="1" applyBorder="1"/>
    <xf numFmtId="0" fontId="2" fillId="4" borderId="1" xfId="0" applyFont="1" applyFill="1" applyBorder="1"/>
    <xf numFmtId="0" fontId="2" fillId="5" borderId="1" xfId="0" applyFont="1" applyFill="1" applyBorder="1"/>
    <xf numFmtId="187" fontId="2" fillId="5" borderId="1" xfId="1" applyNumberFormat="1" applyFont="1" applyFill="1" applyBorder="1" applyAlignment="1">
      <alignment vertical="center"/>
    </xf>
    <xf numFmtId="0" fontId="2" fillId="5" borderId="5" xfId="0" applyFont="1" applyFill="1" applyBorder="1"/>
    <xf numFmtId="187" fontId="2" fillId="5" borderId="5" xfId="1" applyNumberFormat="1" applyFont="1" applyFill="1" applyBorder="1" applyAlignment="1"/>
    <xf numFmtId="187" fontId="2" fillId="5" borderId="1" xfId="0" applyNumberFormat="1" applyFont="1" applyFill="1" applyBorder="1"/>
    <xf numFmtId="187" fontId="2" fillId="5" borderId="5" xfId="0" applyNumberFormat="1" applyFont="1" applyFill="1" applyBorder="1"/>
    <xf numFmtId="187" fontId="2" fillId="3" borderId="1" xfId="1" applyNumberFormat="1" applyFont="1" applyFill="1" applyBorder="1"/>
    <xf numFmtId="0" fontId="4" fillId="6" borderId="0" xfId="0" applyFont="1" applyFill="1"/>
    <xf numFmtId="0" fontId="2" fillId="6" borderId="0" xfId="0" applyFont="1" applyFill="1"/>
    <xf numFmtId="0" fontId="4" fillId="6" borderId="0" xfId="0" applyFont="1" applyFill="1" applyAlignment="1">
      <alignment horizontal="left"/>
    </xf>
    <xf numFmtId="0" fontId="2" fillId="5" borderId="8" xfId="0" applyFont="1" applyFill="1" applyBorder="1"/>
    <xf numFmtId="0" fontId="2" fillId="5" borderId="2" xfId="0" applyFont="1" applyFill="1" applyBorder="1"/>
    <xf numFmtId="0" fontId="2" fillId="5" borderId="1" xfId="0" applyFont="1" applyFill="1" applyBorder="1" applyAlignment="1">
      <alignment horizontal="center"/>
    </xf>
    <xf numFmtId="187" fontId="2" fillId="5" borderId="1" xfId="1" applyNumberFormat="1" applyFont="1" applyFill="1" applyBorder="1"/>
    <xf numFmtId="0" fontId="2" fillId="4" borderId="1" xfId="0" applyFont="1" applyFill="1" applyBorder="1" applyAlignment="1">
      <alignment horizontal="center"/>
    </xf>
    <xf numFmtId="187" fontId="2" fillId="4" borderId="1" xfId="1" applyNumberFormat="1" applyFont="1" applyFill="1" applyBorder="1"/>
    <xf numFmtId="0" fontId="5" fillId="4" borderId="1" xfId="0" applyFont="1" applyFill="1" applyBorder="1"/>
    <xf numFmtId="0" fontId="2" fillId="7" borderId="5" xfId="0" applyFont="1" applyFill="1" applyBorder="1"/>
    <xf numFmtId="187" fontId="2" fillId="7" borderId="7" xfId="1" applyNumberFormat="1" applyFont="1" applyFill="1" applyBorder="1"/>
    <xf numFmtId="0" fontId="2" fillId="7" borderId="7" xfId="0" applyFont="1" applyFill="1" applyBorder="1"/>
    <xf numFmtId="0" fontId="2" fillId="7" borderId="6" xfId="0" applyFont="1" applyFill="1" applyBorder="1"/>
    <xf numFmtId="0" fontId="2" fillId="0" borderId="0" xfId="0" applyFont="1" applyAlignment="1">
      <alignment horizontal="center"/>
    </xf>
    <xf numFmtId="0" fontId="2" fillId="5" borderId="5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" xfId="0" applyFont="1" applyBorder="1" applyAlignment="1">
      <alignment horizontal="center" vertical="center" textRotation="180"/>
    </xf>
    <xf numFmtId="0" fontId="2" fillId="0" borderId="1" xfId="0" applyFont="1" applyBorder="1" applyAlignment="1">
      <alignment horizontal="center" vertical="center" textRotation="180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48485-0F00-4A70-AC5A-B22396C7E6A6}">
  <dimension ref="A1:N30"/>
  <sheetViews>
    <sheetView tabSelected="1" topLeftCell="A22" workbookViewId="0">
      <selection activeCell="G41" sqref="G41"/>
    </sheetView>
  </sheetViews>
  <sheetFormatPr defaultColWidth="9" defaultRowHeight="20.5" x14ac:dyDescent="0.45"/>
  <cols>
    <col min="1" max="1" width="6" style="1" bestFit="1" customWidth="1"/>
    <col min="2" max="2" width="26" style="1" customWidth="1"/>
    <col min="3" max="3" width="13.5" style="1" customWidth="1"/>
    <col min="4" max="4" width="11.58203125" style="1" customWidth="1"/>
    <col min="5" max="5" width="13.33203125" style="1" customWidth="1"/>
    <col min="6" max="6" width="11.5" style="1" customWidth="1"/>
    <col min="7" max="7" width="10.58203125" style="1" customWidth="1"/>
    <col min="8" max="8" width="13.08203125" style="1" customWidth="1"/>
    <col min="9" max="9" width="12" style="1" customWidth="1"/>
    <col min="10" max="10" width="9.58203125" style="1" customWidth="1"/>
    <col min="11" max="11" width="6.75" style="1" customWidth="1"/>
    <col min="12" max="12" width="7.58203125" style="1" customWidth="1"/>
    <col min="13" max="16384" width="9" style="1"/>
  </cols>
  <sheetData>
    <row r="1" spans="1:14" ht="23.25" customHeight="1" x14ac:dyDescent="0.45">
      <c r="A1" s="52" t="s">
        <v>14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4" ht="23.25" customHeight="1" x14ac:dyDescent="0.45">
      <c r="A2" s="52" t="s">
        <v>39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4" ht="7.5" customHeight="1" x14ac:dyDescent="0.45"/>
    <row r="4" spans="1:14" ht="24" customHeight="1" x14ac:dyDescent="0.45">
      <c r="A4" s="68" t="s">
        <v>6</v>
      </c>
      <c r="B4" s="68" t="s">
        <v>7</v>
      </c>
      <c r="C4" s="68" t="s">
        <v>8</v>
      </c>
      <c r="D4" s="56" t="s">
        <v>0</v>
      </c>
      <c r="E4" s="56"/>
      <c r="F4" s="56"/>
      <c r="G4" s="56"/>
      <c r="H4" s="56"/>
      <c r="I4" s="56"/>
      <c r="J4" s="57"/>
      <c r="K4" s="60" t="s">
        <v>31</v>
      </c>
      <c r="L4" s="61" t="s">
        <v>37</v>
      </c>
    </row>
    <row r="5" spans="1:14" x14ac:dyDescent="0.45">
      <c r="A5" s="69"/>
      <c r="B5" s="69"/>
      <c r="C5" s="69"/>
      <c r="D5" s="65" t="s">
        <v>12</v>
      </c>
      <c r="E5" s="57" t="s">
        <v>13</v>
      </c>
      <c r="F5" s="67"/>
      <c r="G5" s="67"/>
      <c r="H5" s="56" t="s">
        <v>1</v>
      </c>
      <c r="I5" s="56"/>
      <c r="J5" s="57"/>
      <c r="K5" s="60"/>
      <c r="L5" s="61"/>
    </row>
    <row r="6" spans="1:14" x14ac:dyDescent="0.45">
      <c r="A6" s="70"/>
      <c r="B6" s="70"/>
      <c r="C6" s="70"/>
      <c r="D6" s="66"/>
      <c r="E6" s="19" t="s">
        <v>33</v>
      </c>
      <c r="F6" s="19" t="s">
        <v>34</v>
      </c>
      <c r="G6" s="19" t="s">
        <v>10</v>
      </c>
      <c r="H6" s="18" t="s">
        <v>33</v>
      </c>
      <c r="I6" s="18" t="s">
        <v>34</v>
      </c>
      <c r="J6" s="19" t="s">
        <v>10</v>
      </c>
      <c r="K6" s="60"/>
      <c r="L6" s="61"/>
    </row>
    <row r="7" spans="1:14" x14ac:dyDescent="0.45">
      <c r="A7" s="2">
        <v>1</v>
      </c>
      <c r="B7" s="3" t="s">
        <v>2</v>
      </c>
      <c r="C7" s="7">
        <v>878</v>
      </c>
      <c r="D7" s="8">
        <v>878</v>
      </c>
      <c r="E7" s="11"/>
      <c r="F7" s="9"/>
      <c r="G7" s="9"/>
      <c r="H7" s="10"/>
      <c r="I7" s="3"/>
      <c r="J7" s="12"/>
      <c r="K7" s="60"/>
      <c r="L7" s="61"/>
    </row>
    <row r="8" spans="1:14" x14ac:dyDescent="0.45">
      <c r="A8" s="4">
        <v>2</v>
      </c>
      <c r="B8" s="58" t="s">
        <v>35</v>
      </c>
      <c r="C8" s="59"/>
      <c r="D8" s="59"/>
      <c r="E8" s="59"/>
      <c r="F8" s="59"/>
      <c r="G8" s="59"/>
      <c r="H8" s="59"/>
      <c r="I8" s="59"/>
      <c r="J8" s="59"/>
      <c r="K8" s="60"/>
      <c r="L8" s="61"/>
    </row>
    <row r="9" spans="1:14" x14ac:dyDescent="0.45">
      <c r="A9" s="5"/>
      <c r="B9" s="12" t="s">
        <v>11</v>
      </c>
      <c r="C9" s="14">
        <v>50</v>
      </c>
      <c r="D9" s="15">
        <v>50</v>
      </c>
      <c r="E9" s="15"/>
      <c r="F9" s="3"/>
      <c r="G9" s="12"/>
      <c r="H9" s="3"/>
      <c r="I9" s="3"/>
      <c r="J9" s="12"/>
      <c r="K9" s="60"/>
      <c r="L9" s="61"/>
    </row>
    <row r="10" spans="1:14" x14ac:dyDescent="0.45">
      <c r="A10" s="6"/>
      <c r="B10" s="3" t="s">
        <v>9</v>
      </c>
      <c r="C10" s="7">
        <v>1</v>
      </c>
      <c r="D10" s="8">
        <v>1</v>
      </c>
      <c r="E10" s="11"/>
      <c r="F10" s="9"/>
      <c r="G10" s="9"/>
      <c r="H10" s="10"/>
      <c r="I10" s="3"/>
      <c r="J10" s="12"/>
      <c r="K10" s="60"/>
      <c r="L10" s="61"/>
    </row>
    <row r="11" spans="1:14" x14ac:dyDescent="0.45">
      <c r="A11" s="4">
        <v>3</v>
      </c>
      <c r="B11" s="58" t="s">
        <v>36</v>
      </c>
      <c r="C11" s="59"/>
      <c r="D11" s="59"/>
      <c r="E11" s="59"/>
      <c r="F11" s="59"/>
      <c r="G11" s="59"/>
      <c r="H11" s="59"/>
      <c r="I11" s="59"/>
      <c r="J11" s="59"/>
      <c r="K11" s="60"/>
      <c r="L11" s="61"/>
    </row>
    <row r="12" spans="1:14" x14ac:dyDescent="0.45">
      <c r="A12" s="5"/>
      <c r="B12" s="3" t="s">
        <v>3</v>
      </c>
      <c r="C12" s="7">
        <f>SUM(G12,J12)</f>
        <v>30</v>
      </c>
      <c r="D12" s="3"/>
      <c r="E12" s="31">
        <v>29</v>
      </c>
      <c r="F12" s="32"/>
      <c r="G12" s="32">
        <f>SUM(E12:F12)</f>
        <v>29</v>
      </c>
      <c r="H12" s="37">
        <v>1</v>
      </c>
      <c r="I12" s="23"/>
      <c r="J12" s="24">
        <f>SUM(H12:I12)</f>
        <v>1</v>
      </c>
      <c r="K12" s="3">
        <v>0</v>
      </c>
      <c r="L12" s="13">
        <f>SUM(K12,C12)</f>
        <v>30</v>
      </c>
    </row>
    <row r="13" spans="1:14" x14ac:dyDescent="0.45">
      <c r="A13" s="5"/>
      <c r="B13" s="3" t="s">
        <v>4</v>
      </c>
      <c r="C13" s="25">
        <v>177</v>
      </c>
      <c r="D13" s="3"/>
      <c r="E13" s="33">
        <v>123</v>
      </c>
      <c r="F13" s="34"/>
      <c r="G13" s="32">
        <f t="shared" ref="G13:G14" si="0">SUM(E13:F13)</f>
        <v>123</v>
      </c>
      <c r="H13" s="37">
        <v>30</v>
      </c>
      <c r="I13" s="23">
        <v>23</v>
      </c>
      <c r="J13" s="24">
        <f t="shared" ref="J13" si="1">SUM(H13:I13)</f>
        <v>53</v>
      </c>
      <c r="K13" s="13">
        <v>18</v>
      </c>
      <c r="L13" s="13">
        <v>195</v>
      </c>
    </row>
    <row r="14" spans="1:14" x14ac:dyDescent="0.45">
      <c r="A14" s="5"/>
      <c r="B14" s="3" t="s">
        <v>5</v>
      </c>
      <c r="C14" s="7">
        <v>1322</v>
      </c>
      <c r="D14" s="3"/>
      <c r="E14" s="33">
        <v>31</v>
      </c>
      <c r="F14" s="34"/>
      <c r="G14" s="32">
        <f t="shared" si="0"/>
        <v>31</v>
      </c>
      <c r="H14" s="26">
        <v>166</v>
      </c>
      <c r="I14" s="27">
        <v>1125</v>
      </c>
      <c r="J14" s="28">
        <f>SUM(H14:I14)</f>
        <v>1291</v>
      </c>
      <c r="K14" s="13">
        <v>925</v>
      </c>
      <c r="L14" s="13">
        <v>2247</v>
      </c>
      <c r="M14" s="22"/>
      <c r="N14" s="22"/>
    </row>
    <row r="15" spans="1:14" ht="23.5" x14ac:dyDescent="0.75">
      <c r="A15" s="29"/>
      <c r="B15" s="2" t="s">
        <v>10</v>
      </c>
      <c r="C15" s="13">
        <f>SUM(C12:C14)</f>
        <v>1529</v>
      </c>
      <c r="D15" s="13"/>
      <c r="E15" s="35">
        <f>SUM(E12:E14)</f>
        <v>183</v>
      </c>
      <c r="F15" s="35"/>
      <c r="G15" s="35">
        <f>SUM(G12:G14)</f>
        <v>183</v>
      </c>
      <c r="H15" s="24">
        <v>197</v>
      </c>
      <c r="I15" s="24">
        <v>1148</v>
      </c>
      <c r="J15" s="24">
        <f>SUM(H15:I15)</f>
        <v>1345</v>
      </c>
      <c r="K15" s="13">
        <v>943</v>
      </c>
      <c r="L15" s="13">
        <v>2472</v>
      </c>
      <c r="M15" s="22"/>
    </row>
    <row r="16" spans="1:14" x14ac:dyDescent="0.45">
      <c r="A16" s="2">
        <v>3</v>
      </c>
      <c r="B16" s="3" t="s">
        <v>32</v>
      </c>
      <c r="C16" s="7">
        <v>67</v>
      </c>
      <c r="D16" s="8">
        <v>67</v>
      </c>
      <c r="E16" s="11"/>
      <c r="F16" s="9"/>
      <c r="G16" s="9"/>
      <c r="H16" s="10"/>
      <c r="I16" s="3"/>
      <c r="J16" s="3"/>
      <c r="K16" s="22"/>
    </row>
    <row r="17" spans="1:13" x14ac:dyDescent="0.45">
      <c r="A17" s="2">
        <v>4</v>
      </c>
      <c r="B17" s="16" t="s">
        <v>15</v>
      </c>
      <c r="C17" s="7">
        <v>99</v>
      </c>
      <c r="D17" s="7">
        <v>99</v>
      </c>
      <c r="E17" s="7"/>
      <c r="F17" s="7"/>
      <c r="G17" s="21"/>
      <c r="H17" s="7"/>
      <c r="I17" s="3"/>
      <c r="J17" s="3"/>
    </row>
    <row r="18" spans="1:13" ht="23.5" x14ac:dyDescent="0.75">
      <c r="A18" s="62" t="s">
        <v>10</v>
      </c>
      <c r="B18" s="63"/>
      <c r="C18" s="13">
        <f>SUM(C7,C9,C10,C15,C16,C17)</f>
        <v>2624</v>
      </c>
      <c r="D18" s="13">
        <f>SUM(D7,D9,D10,D16,D17)</f>
        <v>1095</v>
      </c>
      <c r="E18" s="36">
        <f>SUM(E15,E16,E17,E7,E9,E10)</f>
        <v>183</v>
      </c>
      <c r="F18" s="36">
        <f t="shared" ref="F18:J18" si="2">SUM(F15,F16,F17,F7,F9,F10)</f>
        <v>0</v>
      </c>
      <c r="G18" s="36">
        <f t="shared" si="2"/>
        <v>183</v>
      </c>
      <c r="H18" s="36">
        <f t="shared" si="2"/>
        <v>197</v>
      </c>
      <c r="I18" s="36">
        <f t="shared" si="2"/>
        <v>1148</v>
      </c>
      <c r="J18" s="36">
        <f t="shared" si="2"/>
        <v>1345</v>
      </c>
      <c r="K18" s="22"/>
      <c r="L18" s="22"/>
      <c r="M18" s="22"/>
    </row>
    <row r="19" spans="1:13" x14ac:dyDescent="0.45">
      <c r="B19" s="38" t="s">
        <v>30</v>
      </c>
      <c r="C19" s="38"/>
      <c r="D19" s="39"/>
      <c r="F19" s="41" t="s">
        <v>20</v>
      </c>
      <c r="G19" s="42"/>
      <c r="H19" s="43" t="s">
        <v>8</v>
      </c>
    </row>
    <row r="20" spans="1:13" x14ac:dyDescent="0.45">
      <c r="B20" s="40" t="s">
        <v>26</v>
      </c>
      <c r="C20" s="39" t="s">
        <v>28</v>
      </c>
      <c r="D20" s="39"/>
      <c r="F20" s="53" t="s">
        <v>16</v>
      </c>
      <c r="G20" s="54"/>
      <c r="H20" s="44">
        <v>77</v>
      </c>
    </row>
    <row r="21" spans="1:13" x14ac:dyDescent="0.45">
      <c r="B21" s="40" t="s">
        <v>27</v>
      </c>
      <c r="C21" s="39" t="s">
        <v>29</v>
      </c>
      <c r="D21" s="39"/>
      <c r="F21" s="53" t="s">
        <v>17</v>
      </c>
      <c r="G21" s="54"/>
      <c r="H21" s="44">
        <v>878</v>
      </c>
    </row>
    <row r="22" spans="1:13" x14ac:dyDescent="0.45">
      <c r="F22" s="53" t="s">
        <v>18</v>
      </c>
      <c r="G22" s="54"/>
      <c r="H22" s="44">
        <v>7256</v>
      </c>
    </row>
    <row r="23" spans="1:13" x14ac:dyDescent="0.45">
      <c r="F23" s="53" t="s">
        <v>19</v>
      </c>
      <c r="G23" s="54"/>
      <c r="H23" s="44">
        <v>75669</v>
      </c>
    </row>
    <row r="25" spans="1:13" x14ac:dyDescent="0.45">
      <c r="A25" s="30" t="s">
        <v>40</v>
      </c>
      <c r="B25" s="30"/>
      <c r="C25" s="45" t="s">
        <v>22</v>
      </c>
      <c r="D25" s="45" t="s">
        <v>23</v>
      </c>
      <c r="E25" s="45" t="s">
        <v>10</v>
      </c>
      <c r="F25" s="48" t="s">
        <v>41</v>
      </c>
      <c r="G25" s="49"/>
      <c r="H25" s="50"/>
      <c r="I25" s="49">
        <v>29020212</v>
      </c>
      <c r="J25" s="51" t="s">
        <v>25</v>
      </c>
    </row>
    <row r="26" spans="1:13" x14ac:dyDescent="0.45">
      <c r="A26" s="55" t="s">
        <v>21</v>
      </c>
      <c r="B26" s="55"/>
      <c r="C26" s="46">
        <v>31638389</v>
      </c>
      <c r="D26" s="46">
        <v>33334797</v>
      </c>
      <c r="E26" s="46">
        <f>SUM(C26:D26)</f>
        <v>64973186</v>
      </c>
      <c r="G26" s="20"/>
      <c r="I26" s="20"/>
    </row>
    <row r="27" spans="1:13" x14ac:dyDescent="0.45">
      <c r="A27" s="55" t="s">
        <v>24</v>
      </c>
      <c r="B27" s="55"/>
      <c r="C27" s="46">
        <v>523785</v>
      </c>
      <c r="D27" s="46">
        <v>472299</v>
      </c>
      <c r="E27" s="46">
        <f>SUM(C27:D27)</f>
        <v>996084</v>
      </c>
      <c r="G27" s="20"/>
    </row>
    <row r="28" spans="1:13" x14ac:dyDescent="0.45">
      <c r="A28" s="64" t="s">
        <v>10</v>
      </c>
      <c r="B28" s="64"/>
      <c r="C28" s="46">
        <f>SUM(C26:C27)</f>
        <v>32162174</v>
      </c>
      <c r="D28" s="46">
        <f t="shared" ref="D28:E28" si="3">SUM(D26:D27)</f>
        <v>33807096</v>
      </c>
      <c r="E28" s="46">
        <f t="shared" si="3"/>
        <v>65969270</v>
      </c>
      <c r="G28" s="20"/>
    </row>
    <row r="29" spans="1:13" x14ac:dyDescent="0.45">
      <c r="A29" s="47" t="s">
        <v>38</v>
      </c>
      <c r="B29" s="30"/>
      <c r="C29" s="46">
        <v>25245658</v>
      </c>
      <c r="D29" s="46">
        <v>27305207</v>
      </c>
      <c r="E29" s="46">
        <v>52550865</v>
      </c>
    </row>
    <row r="30" spans="1:13" x14ac:dyDescent="0.45">
      <c r="C30" s="17"/>
      <c r="D30" s="17"/>
      <c r="E30" s="17"/>
    </row>
  </sheetData>
  <mergeCells count="21">
    <mergeCell ref="A28:B28"/>
    <mergeCell ref="D5:D6"/>
    <mergeCell ref="H5:J5"/>
    <mergeCell ref="E5:G5"/>
    <mergeCell ref="C4:C6"/>
    <mergeCell ref="B4:B6"/>
    <mergeCell ref="A4:A6"/>
    <mergeCell ref="B11:J11"/>
    <mergeCell ref="A18:B18"/>
    <mergeCell ref="A1:L1"/>
    <mergeCell ref="A2:L2"/>
    <mergeCell ref="F23:G23"/>
    <mergeCell ref="A26:B26"/>
    <mergeCell ref="A27:B27"/>
    <mergeCell ref="D4:J4"/>
    <mergeCell ref="B8:J8"/>
    <mergeCell ref="F20:G20"/>
    <mergeCell ref="F21:G21"/>
    <mergeCell ref="F22:G22"/>
    <mergeCell ref="K4:K11"/>
    <mergeCell ref="L4:L11"/>
  </mergeCells>
  <printOptions horizontalCentered="1"/>
  <pageMargins left="0.31496062992125984" right="0.19685039370078741" top="0.27559055118110237" bottom="0.23622047244094491" header="0.15748031496062992" footer="0.1574803149606299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Suchada</dc:creator>
  <cp:lastModifiedBy>Supachote Ponpanomsittikul</cp:lastModifiedBy>
  <cp:lastPrinted>2023-02-14T10:05:03Z</cp:lastPrinted>
  <dcterms:created xsi:type="dcterms:W3CDTF">2021-02-05T04:31:47Z</dcterms:created>
  <dcterms:modified xsi:type="dcterms:W3CDTF">2024-10-21T03:11:48Z</dcterms:modified>
</cp:coreProperties>
</file>